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юдж 19\Ежеквартально по ст.44 Устава_2019_год_\2019 год\"/>
    </mc:Choice>
  </mc:AlternateContent>
  <bookViews>
    <workbookView xWindow="0" yWindow="0" windowWidth="28800" windowHeight="12585"/>
  </bookViews>
  <sheets>
    <sheet name="4 квартал" sheetId="1" r:id="rId1"/>
  </sheets>
  <definedNames>
    <definedName name="Z_1CA9F3D3_053A_4BF9_A6AB_0903928EF026_.wvu.PrintArea" localSheetId="0" hidden="1">'4 квартал'!$A$1:$C$30</definedName>
    <definedName name="Z_26E97D69_A3A4_46DF_A379_AAD953FEED94_.wvu.Cols" localSheetId="0" hidden="1">'4 квартал'!#REF!</definedName>
    <definedName name="Z_26E97D69_A3A4_46DF_A379_AAD953FEED94_.wvu.PrintArea" localSheetId="0" hidden="1">'4 квартал'!$A$1:$C$30</definedName>
    <definedName name="Z_286930F7_9EA1_473A_A05D_C573B03650B0_.wvu.PrintArea" localSheetId="0" hidden="1">'4 квартал'!$A$1:$C$30</definedName>
    <definedName name="Z_42D2F8D5_1E83_4122_BFBC_C7AF1C387109_.wvu.PrintArea" localSheetId="0" hidden="1">'4 квартал'!$A$1:$C$30</definedName>
    <definedName name="Z_51FF0C04_B6C0_495F_B21E_1FECF7959104_.wvu.PrintArea" localSheetId="0" hidden="1">'4 квартал'!$A$1:$C$30</definedName>
    <definedName name="Z_6C5E7887_30E5_49D2_9E36_7BA87DD818AB_.wvu.Cols" localSheetId="0" hidden="1">'4 квартал'!#REF!</definedName>
    <definedName name="Z_6C5E7887_30E5_49D2_9E36_7BA87DD818AB_.wvu.PrintArea" localSheetId="0" hidden="1">'4 квартал'!$A$1:$C$30</definedName>
    <definedName name="Z_7017B4DF_A811_450E_A829_C45CC005DC69_.wvu.PrintArea" localSheetId="0" hidden="1">'4 квартал'!$A$1:$C$30</definedName>
    <definedName name="Z_71EDF761_83DD_401A_A7AD_D5AFC3F013E9_.wvu.PrintArea" localSheetId="0" hidden="1">'4 квартал'!$A$1:$C$30</definedName>
    <definedName name="Z_77AF59F7_D64B_437A_9F79_176D7B884FDD_.wvu.PrintArea" localSheetId="0" hidden="1">'4 квартал'!$A$1:$C$30</definedName>
    <definedName name="Z_8256E702_5D06_4C47_AA90_06517D2DD52F_.wvu.Cols" localSheetId="0" hidden="1">'4 квартал'!#REF!,'4 квартал'!#REF!</definedName>
    <definedName name="Z_8256E702_5D06_4C47_AA90_06517D2DD52F_.wvu.PrintArea" localSheetId="0" hidden="1">'4 квартал'!$A$1:$C$30</definedName>
    <definedName name="Z_9695AF1D_0B25_44E3_8596_0A366DD58001_.wvu.PrintArea" localSheetId="0" hidden="1">'4 квартал'!$A$1:$C$30</definedName>
    <definedName name="Z_978D0F3F_084F_4ADA_9DB4_078064E0A13D_.wvu.PrintArea" localSheetId="0" hidden="1">'4 квартал'!$A$1:$C$30</definedName>
    <definedName name="Z_A338545E_3855_498C_B82A_4CDDAB087977_.wvu.PrintArea" localSheetId="0" hidden="1">'4 квартал'!$A$1:$C$30</definedName>
    <definedName name="Z_D490B861_F494_493C_8C23_A7AAEA4F0C98_.wvu.PrintArea" localSheetId="0" hidden="1">'4 квартал'!$A$1:$C$30</definedName>
    <definedName name="Z_D4F51A11_B42B_4D52_A6D4_E8883919A77E_.wvu.Cols" localSheetId="0" hidden="1">'4 квартал'!#REF!,'4 квартал'!#REF!</definedName>
    <definedName name="Z_D4F51A11_B42B_4D52_A6D4_E8883919A77E_.wvu.PrintArea" localSheetId="0" hidden="1">'4 квартал'!$A$4:$C$25</definedName>
    <definedName name="Z_F60FC09A_2DEB_4E2D_B74C_8179B4E5054A_.wvu.Cols" localSheetId="0" hidden="1">'4 квартал'!#REF!</definedName>
    <definedName name="Z_F60FC09A_2DEB_4E2D_B74C_8179B4E5054A_.wvu.PrintArea" localSheetId="0" hidden="1">'4 квартал'!$A$1:$C$30</definedName>
    <definedName name="_xlnm.Print_Area" localSheetId="0">'4 квартал'!$A$1:$C$30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6" i="1"/>
  <c r="C23" i="1"/>
  <c r="B23" i="1"/>
  <c r="C21" i="1"/>
  <c r="C19" i="1" s="1"/>
  <c r="C20" i="1"/>
  <c r="B20" i="1"/>
  <c r="B19" i="1"/>
  <c r="B18" i="1"/>
  <c r="C16" i="1" l="1"/>
  <c r="B16" i="1"/>
</calcChain>
</file>

<file path=xl/comments1.xml><?xml version="1.0" encoding="utf-8"?>
<comments xmlns="http://schemas.openxmlformats.org/spreadsheetml/2006/main">
  <authors>
    <author>Горшенко Алена Олеговна</author>
  </authors>
  <commentList>
    <comment ref="C14" authorId="0" shapeId="0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</commentList>
</comments>
</file>

<file path=xl/sharedStrings.xml><?xml version="1.0" encoding="utf-8"?>
<sst xmlns="http://schemas.openxmlformats.org/spreadsheetml/2006/main" count="29" uniqueCount="29">
  <si>
    <t>СВЕДЕНИЯ</t>
  </si>
  <si>
    <t xml:space="preserve">о ходе исполнения бюджета Нижневартовского района </t>
  </si>
  <si>
    <t xml:space="preserve"> за 2019 год</t>
  </si>
  <si>
    <t xml:space="preserve">Исполнение бюджета Нижневартовского района составляет: </t>
  </si>
  <si>
    <t>по доходам - 5 257,4 млн. рублей.</t>
  </si>
  <si>
    <t>по расходам - 5 423,6 млн. рублей.</t>
  </si>
  <si>
    <t>Дефицит - 166,2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</si>
  <si>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</si>
  <si>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</si>
  <si>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</si>
  <si>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</si>
  <si>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</si>
  <si>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</si>
  <si>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</si>
  <si>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</si>
  <si>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</si>
  <si>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</si>
  <si>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</si>
  <si>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</si>
  <si>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</si>
  <si>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</si>
  <si>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</si>
  <si>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 Учреждения по материально-техническому обеспечению деятельности органов местного самоуправления</t>
  </si>
  <si>
    <t>2.7. Учреждения по хозяйственному обеспечению муниципальных учреждений Нижневартовского района</t>
  </si>
  <si>
    <t>2.8. Учреждения по делам гражданской обороны и чрезвычайным ситуациям</t>
  </si>
  <si>
    <t>2.9. Учреждения по имущественным и земельным ресурсам</t>
  </si>
  <si>
    <t>2.10. Учреждения предоставления государственных и муниципальных услуг</t>
  </si>
  <si>
    <t>2.11. Учреждения физической культуры и спорта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</si>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</sst>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/>
    <xf numFmtId="164" fontId="8" fillId="0" borderId="5" xfId="0" applyNumberFormat="1" applyFont="1" applyFill="1" applyBorder="1" applyAlignment="1">
      <alignment horizontal="center" vertical="top" wrapText="1"/>
    </xf>
    <xf numFmtId="3" fontId="8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/>
    <xf numFmtId="164" fontId="9" fillId="0" borderId="5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3" fillId="2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3" fontId="7" fillId="0" borderId="5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="70" zoomScaleNormal="70" workbookViewId="0">
      <selection activeCell="C14" sqref="C14"/>
    </sheetView>
  </sheetViews>
  <sheetFormatPr defaultColWidth="8.85546875" defaultRowHeight="12.75" x14ac:dyDescent="0.2"/>
  <cols>
    <col min="1" max="1" width="56.140625" style="1" customWidth="1"/>
    <col min="2" max="2" width="18.140625" style="1" customWidth="1"/>
    <col min="3" max="3" width="24" style="1" customWidth="1"/>
    <col min="4" max="16384" width="8.85546875" style="3"/>
  </cols>
  <sheetData>
    <row r="1" spans="1:3" ht="15" x14ac:dyDescent="0.25">
      <c r="C1" s="2"/>
    </row>
    <row r="2" spans="1:3" ht="15" x14ac:dyDescent="0.25">
      <c r="C2" s="2"/>
    </row>
    <row r="4" spans="1:3" ht="18.75" x14ac:dyDescent="0.3">
      <c r="A4" s="36" t="s">
        <v>0</v>
      </c>
      <c r="B4" s="36"/>
      <c r="C4" s="36"/>
    </row>
    <row r="5" spans="1:3" ht="18.75" x14ac:dyDescent="0.3">
      <c r="A5" s="36" t="s">
        <v>1</v>
      </c>
      <c r="B5" s="36"/>
      <c r="C5" s="36"/>
    </row>
    <row r="6" spans="1:3" ht="18.75" x14ac:dyDescent="0.3">
      <c r="A6" s="36" t="s">
        <v>2</v>
      </c>
      <c r="B6" s="36"/>
      <c r="C6" s="36"/>
    </row>
    <row r="7" spans="1:3" ht="14.25" x14ac:dyDescent="0.2">
      <c r="A7" s="37" t="s">
        <v>3</v>
      </c>
      <c r="B7" s="37"/>
      <c r="C7" s="37"/>
    </row>
    <row r="8" spans="1:3" ht="14.25" x14ac:dyDescent="0.2">
      <c r="A8" s="4" t="s">
        <v>4</v>
      </c>
    </row>
    <row r="9" spans="1:3" ht="14.25" x14ac:dyDescent="0.2">
      <c r="A9" s="4" t="s">
        <v>5</v>
      </c>
    </row>
    <row r="10" spans="1:3" ht="14.25" x14ac:dyDescent="0.2">
      <c r="A10" s="4" t="s">
        <v>6</v>
      </c>
    </row>
    <row r="11" spans="1:3" ht="81.75" customHeight="1" x14ac:dyDescent="0.2">
      <c r="A11" s="38" t="s">
        <v>7</v>
      </c>
      <c r="B11" s="38"/>
      <c r="C11" s="38"/>
    </row>
    <row r="12" spans="1:3" ht="15" x14ac:dyDescent="0.25">
      <c r="A12" s="5"/>
      <c r="B12" s="6"/>
      <c r="C12" s="7"/>
    </row>
    <row r="13" spans="1:3" ht="18.75" customHeight="1" x14ac:dyDescent="0.2">
      <c r="A13" s="8" t="s">
        <v>8</v>
      </c>
      <c r="B13" s="39" t="s">
        <v>9</v>
      </c>
      <c r="C13" s="40"/>
    </row>
    <row r="14" spans="1:3" ht="34.5" customHeight="1" x14ac:dyDescent="0.2">
      <c r="A14" s="9"/>
      <c r="B14" s="34" t="s">
        <v>10</v>
      </c>
      <c r="C14" s="35" t="s">
        <v>11</v>
      </c>
    </row>
    <row r="15" spans="1:3" ht="14.25" x14ac:dyDescent="0.2">
      <c r="A15" s="10">
        <v>1</v>
      </c>
      <c r="B15" s="11" t="s">
        <v>12</v>
      </c>
      <c r="C15" s="11">
        <v>3</v>
      </c>
    </row>
    <row r="16" spans="1:3" ht="18.75" x14ac:dyDescent="0.2">
      <c r="A16" s="12" t="s">
        <v>13</v>
      </c>
      <c r="B16" s="13">
        <f>B18+B19</f>
        <v>2768.38</v>
      </c>
      <c r="C16" s="14">
        <f>C18+C19</f>
        <v>2441991.1970000006</v>
      </c>
    </row>
    <row r="17" spans="1:3" ht="18.75" x14ac:dyDescent="0.25">
      <c r="A17" s="15" t="s">
        <v>14</v>
      </c>
      <c r="B17" s="16"/>
      <c r="C17" s="17"/>
    </row>
    <row r="18" spans="1:3" ht="18.75" x14ac:dyDescent="0.3">
      <c r="A18" s="18" t="s">
        <v>15</v>
      </c>
      <c r="B18" s="19">
        <f>232-1+3</f>
        <v>234</v>
      </c>
      <c r="C18" s="20">
        <v>534728.30000000005</v>
      </c>
    </row>
    <row r="19" spans="1:3" ht="18.75" x14ac:dyDescent="0.2">
      <c r="A19" s="18" t="s">
        <v>16</v>
      </c>
      <c r="B19" s="21">
        <f>SUM(B20:B30)</f>
        <v>2534.38</v>
      </c>
      <c r="C19" s="22">
        <f>SUM(C20:C30)</f>
        <v>1907262.8970000003</v>
      </c>
    </row>
    <row r="20" spans="1:3" ht="18.75" x14ac:dyDescent="0.3">
      <c r="A20" s="23" t="s">
        <v>17</v>
      </c>
      <c r="B20" s="24">
        <f>1731+137.4+145.6</f>
        <v>2014</v>
      </c>
      <c r="C20" s="25">
        <f>(961475.5+284395.6)+(76669.7+22931.8)+(63846+18885.4)</f>
        <v>1428204</v>
      </c>
    </row>
    <row r="21" spans="1:3" ht="18.75" x14ac:dyDescent="0.3">
      <c r="A21" s="23" t="s">
        <v>18</v>
      </c>
      <c r="B21" s="24">
        <v>145.28</v>
      </c>
      <c r="C21" s="25">
        <f>118310.123+35525.485</f>
        <v>153835.60800000001</v>
      </c>
    </row>
    <row r="22" spans="1:3" ht="18.600000000000001" customHeight="1" x14ac:dyDescent="0.3">
      <c r="A22" s="23" t="s">
        <v>19</v>
      </c>
      <c r="B22" s="24">
        <v>30</v>
      </c>
      <c r="C22" s="25">
        <v>23470.799999999999</v>
      </c>
    </row>
    <row r="23" spans="1:3" ht="18.75" x14ac:dyDescent="0.3">
      <c r="A23" s="23" t="s">
        <v>20</v>
      </c>
      <c r="B23" s="26">
        <f>42+22.2</f>
        <v>64.2</v>
      </c>
      <c r="C23" s="27">
        <f>26819.4+15663.6</f>
        <v>42483</v>
      </c>
    </row>
    <row r="24" spans="1:3" ht="18.75" x14ac:dyDescent="0.3">
      <c r="A24" s="23" t="s">
        <v>21</v>
      </c>
      <c r="B24" s="26">
        <v>31.2</v>
      </c>
      <c r="C24" s="27">
        <v>37879</v>
      </c>
    </row>
    <row r="25" spans="1:3" ht="45" x14ac:dyDescent="0.3">
      <c r="A25" s="23" t="s">
        <v>22</v>
      </c>
      <c r="B25" s="26">
        <v>76</v>
      </c>
      <c r="C25" s="27">
        <v>71067.100000000006</v>
      </c>
    </row>
    <row r="26" spans="1:3" ht="30" x14ac:dyDescent="0.3">
      <c r="A26" s="23" t="s">
        <v>23</v>
      </c>
      <c r="B26" s="24">
        <v>56</v>
      </c>
      <c r="C26" s="25">
        <f>20221.462+5840.527</f>
        <v>26061.989000000001</v>
      </c>
    </row>
    <row r="27" spans="1:3" ht="30" x14ac:dyDescent="0.3">
      <c r="A27" s="23" t="s">
        <v>24</v>
      </c>
      <c r="B27" s="26">
        <v>29</v>
      </c>
      <c r="C27" s="27">
        <v>29662.1</v>
      </c>
    </row>
    <row r="28" spans="1:3" ht="30" x14ac:dyDescent="0.3">
      <c r="A28" s="23" t="s">
        <v>25</v>
      </c>
      <c r="B28" s="26">
        <v>28.1</v>
      </c>
      <c r="C28" s="27">
        <v>35434.300000000003</v>
      </c>
    </row>
    <row r="29" spans="1:3" ht="30.75" x14ac:dyDescent="0.3">
      <c r="A29" s="28" t="s">
        <v>26</v>
      </c>
      <c r="B29" s="24">
        <v>31.3</v>
      </c>
      <c r="C29" s="25">
        <v>38760.400000000001</v>
      </c>
    </row>
    <row r="30" spans="1:3" s="30" customFormat="1" ht="18.75" x14ac:dyDescent="0.3">
      <c r="A30" s="29" t="s">
        <v>27</v>
      </c>
      <c r="B30" s="24">
        <v>29.3</v>
      </c>
      <c r="C30" s="25">
        <f>15707.5+4697.1</f>
        <v>20404.599999999999</v>
      </c>
    </row>
    <row r="31" spans="1:3" ht="15" x14ac:dyDescent="0.25">
      <c r="A31" s="31"/>
      <c r="B31" s="32"/>
      <c r="C31" s="33"/>
    </row>
    <row r="32" spans="1:3" ht="15" x14ac:dyDescent="0.25">
      <c r="A32" s="31"/>
      <c r="B32" s="32"/>
      <c r="C32" s="33"/>
    </row>
    <row r="34" spans="3:3" x14ac:dyDescent="0.2">
      <c r="C34" s="1" t="s">
        <v>28</v>
      </c>
    </row>
  </sheetData>
  <mergeCells count="6"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Нестеренко Юлия Артемовна</cp:lastModifiedBy>
  <dcterms:created xsi:type="dcterms:W3CDTF">2020-01-16T05:26:32Z</dcterms:created>
  <dcterms:modified xsi:type="dcterms:W3CDTF">2020-05-14T06:33:05Z</dcterms:modified>
</cp:coreProperties>
</file>